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 квартал" sheetId="1" r:id="rId1"/>
  </sheets>
  <definedNames>
    <definedName name="_xlnm._FilterDatabase" localSheetId="0" hidden="1">'1 квартал'!$A$6:$H$22</definedName>
    <definedName name="Z_2505F84B_EDD5_43D7_8CE7_AFF925DFBFF7_.wvu.Cols" localSheetId="0" hidden="1">'1 квартал'!$A:$A</definedName>
    <definedName name="Z_2505F84B_EDD5_43D7_8CE7_AFF925DFBFF7_.wvu.PrintArea" localSheetId="0" hidden="1">'1 квартал'!$B$2:$H$22</definedName>
    <definedName name="Z_2505F84B_EDD5_43D7_8CE7_AFF925DFBFF7_.wvu.PrintTitles" localSheetId="0" hidden="1">'1 квартал'!$B:$B,'1 квартал'!$4:$6</definedName>
    <definedName name="Z_2505F84B_EDD5_43D7_8CE7_AFF925DFBFF7_.wvu.Rows" localSheetId="0" hidden="1">'1 квартал'!#REF!,'1 квартал'!$6:$6,'1 квартал'!#REF!,'1 квартал'!#REF!,'1 квартал'!#REF!,'1 квартал'!#REF!</definedName>
    <definedName name="Z_9D015A7B_71BF_4A38_92C8_CCD8973F5CA0_.wvu.Cols" localSheetId="0" hidden="1">'1 квартал'!$A:$A,'1 квартал'!$C:$C</definedName>
    <definedName name="Z_9D015A7B_71BF_4A38_92C8_CCD8973F5CA0_.wvu.FilterData" localSheetId="0" hidden="1">'1 квартал'!$A$6:$H$22</definedName>
    <definedName name="Z_9D015A7B_71BF_4A38_92C8_CCD8973F5CA0_.wvu.PrintArea" localSheetId="0" hidden="1">'1 квартал'!#REF!</definedName>
    <definedName name="Z_9D015A7B_71BF_4A38_92C8_CCD8973F5CA0_.wvu.PrintTitles" localSheetId="0" hidden="1">'1 квартал'!$B:$B,'1 квартал'!$4:$6</definedName>
    <definedName name="Z_9D015A7B_71BF_4A38_92C8_CCD8973F5CA0_.wvu.Rows" localSheetId="0" hidden="1">'1 квартал'!#REF!</definedName>
    <definedName name="_xlnm.Print_Titles" localSheetId="0">'1 квартал'!$A:$C,'1 квартал'!$4:$5</definedName>
    <definedName name="_xlnm.Print_Area" localSheetId="0">'1 квартал'!$A$1:$H$36</definedName>
  </definedNames>
  <calcPr calcId="125725"/>
</workbook>
</file>

<file path=xl/calcChain.xml><?xml version="1.0" encoding="utf-8"?>
<calcChain xmlns="http://schemas.openxmlformats.org/spreadsheetml/2006/main">
  <c r="H14" i="1"/>
  <c r="G18"/>
  <c r="G17"/>
  <c r="E8"/>
  <c r="G15"/>
  <c r="G10"/>
  <c r="G16"/>
  <c r="G12"/>
  <c r="G13"/>
  <c r="G14"/>
  <c r="G21"/>
  <c r="G22"/>
  <c r="H11"/>
  <c r="H22"/>
  <c r="D8"/>
  <c r="D26"/>
  <c r="G8" l="1"/>
  <c r="G26" s="1"/>
  <c r="F8"/>
  <c r="E26"/>
  <c r="F26" l="1"/>
  <c r="H26" s="1"/>
  <c r="H8"/>
</calcChain>
</file>

<file path=xl/sharedStrings.xml><?xml version="1.0" encoding="utf-8"?>
<sst xmlns="http://schemas.openxmlformats.org/spreadsheetml/2006/main" count="37" uniqueCount="37">
  <si>
    <t>(тыс. рублей)</t>
  </si>
  <si>
    <t>№</t>
  </si>
  <si>
    <t>Наименование</t>
  </si>
  <si>
    <t>КЦСР</t>
  </si>
  <si>
    <t>ВСЕГО</t>
  </si>
  <si>
    <t>2016 год</t>
  </si>
  <si>
    <t>Муниципальные программы</t>
  </si>
  <si>
    <t>11300L0200</t>
  </si>
  <si>
    <t>МП "Развитие физической культуры и спорта в Романовском муниципальном районе на 2016-2018 годы"</t>
  </si>
  <si>
    <t>Бюджетные ассигнования на год</t>
  </si>
  <si>
    <t xml:space="preserve">% исполнение к годовым назначениям </t>
  </si>
  <si>
    <t>МП "Оплата взносов на капитальный ремонт многоквартирных жилых домов,расположенных на территории Романовского муниципального района, в которых имеются квартиры, находящиеся в муниципальной собственности на 2016 год"</t>
  </si>
  <si>
    <t>Темп роста 2017 к 2016 году, %</t>
  </si>
  <si>
    <t>2017 год</t>
  </si>
  <si>
    <r>
      <t>МП «</t>
    </r>
    <r>
      <rPr>
        <sz val="14"/>
        <rFont val="Times New Roman"/>
        <family val="1"/>
        <charset val="204"/>
      </rPr>
      <t>Реализация мероприятий по созданию в 2017годув общеобразовательных организациях, расположенных в сельской местности Романовского муниципального района Саратовской области, условий для занятия физической культурой и спортом</t>
    </r>
    <r>
      <rPr>
        <sz val="14"/>
        <color rgb="FF000000"/>
        <rFont val="Times New Roman"/>
        <family val="1"/>
        <charset val="204"/>
      </rPr>
      <t>»</t>
    </r>
  </si>
  <si>
    <r>
      <t>МП «</t>
    </r>
    <r>
      <rPr>
        <sz val="14"/>
        <rFont val="Times New Roman"/>
        <family val="1"/>
        <charset val="204"/>
      </rPr>
      <t>Обеспечение развития и укрепление материально-технической базы муниципальных Домов культуры</t>
    </r>
    <r>
      <rPr>
        <sz val="14"/>
        <color rgb="FF000000"/>
        <rFont val="Times New Roman"/>
        <family val="1"/>
        <charset val="204"/>
      </rPr>
      <t>»</t>
    </r>
  </si>
  <si>
    <t>11100L5580</t>
  </si>
  <si>
    <t>11100L0970</t>
  </si>
  <si>
    <t>МП "Обеспечение жильем молодых семей на 2017 год"</t>
  </si>
  <si>
    <t>МП " Развитие малого и среднего предпринимательства в Романовском муниципальном районе Саратовской области на 2015-2017гг "</t>
  </si>
  <si>
    <t>11400L5270</t>
  </si>
  <si>
    <t>М П "Организация отдыха детей в каникулярное время 2017 года"</t>
  </si>
  <si>
    <t>МП "Развитие местного самоуправления в Романовском муниципальном районе"</t>
  </si>
  <si>
    <t>МП "Профилактика терроризма и экстремизма, а также минимизация и  (или) ликвидации последствий проявления терроризма и экстремизма на территории Ромаановского муниципального района на 2015-2017 год"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</si>
  <si>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I полугодие 2017 года                                       
</t>
  </si>
  <si>
    <t>Исполнение за январь-июнь 2016 года</t>
  </si>
  <si>
    <t>Исполнение за январь-июнь 2017 года</t>
  </si>
  <si>
    <t>11500S7300</t>
  </si>
  <si>
    <t>11100S1800</t>
  </si>
  <si>
    <t>Муниципальная программа "Снижение рисков и смягчение последствий чрезвычайных ситуаций природного и техногенного характера на территории Романовского муниципального района "</t>
  </si>
  <si>
    <t>Муниципальная программа "Проектирование и ремонт автомобильных дорог Романовского муниципального района в 2017 году»</t>
  </si>
  <si>
    <t>Муниципальная программа «Обеспечение занятости несовершеннолетних граждан на территории Романовского муниципального района н а 2017 год»</t>
  </si>
  <si>
    <t>Муниципальная программа "Ремонт здания муниципального общеобразовательного учреждения  Романовская средняя общеобразовательная школа р.п. Романовка Романовского района Саратовской области имени полного кавалера Профилактика терроризма и экстремизма, а также минимизация и ликвидация последствий проявления терроризма и экстремизма на территории Романовского муниципального района Саратовской области на 2017 год</t>
  </si>
  <si>
    <t>Муниципальная программа «Ремонт кровли учреждений культуры Романовского муниципального района Саратовской области в 2017 году»</t>
  </si>
  <si>
    <t>Муниципальная программа «Ремонт кровли общеобразовательных учреждений Романовского муниципального района Саратовской области в 2017 году»</t>
  </si>
  <si>
    <t>Муниципальная программа « Обеспечение повышения оплаты труда отдельным категориям работников учреждений культуры и дополнительного образования Романовского муниципального района на 2017 год»</t>
  </si>
  <si>
    <t>МП «Пожарная безопасность жилищного фонда и объектов жилищно-коммунального комплекса Романовского муниципального района»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</si>
</sst>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2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37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0" fontId="7" fillId="0" borderId="1" xfId="5" applyNumberFormat="1" applyFont="1" applyFill="1" applyBorder="1" applyAlignment="1" applyProtection="1">
      <alignment horizontal="center" vertical="center"/>
      <protection hidden="1"/>
    </xf>
    <xf numFmtId="165" fontId="7" fillId="0" borderId="1" xfId="5" applyNumberFormat="1" applyFont="1" applyFill="1" applyBorder="1" applyAlignment="1" applyProtection="1">
      <alignment horizontal="center"/>
      <protection hidden="1"/>
    </xf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165" fontId="7" fillId="0" borderId="1" xfId="5" applyNumberFormat="1" applyFont="1" applyFill="1" applyBorder="1" applyAlignment="1" applyProtection="1">
      <alignment horizontal="left" wrapText="1"/>
      <protection hidden="1"/>
    </xf>
    <xf numFmtId="0" fontId="7" fillId="0" borderId="1" xfId="0" applyFont="1" applyBorder="1" applyAlignment="1">
      <alignment wrapText="1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11" fillId="0" borderId="1" xfId="0" applyFont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11" fillId="0" borderId="1" xfId="0" applyFont="1" applyBorder="1"/>
    <xf numFmtId="0" fontId="8" fillId="0" borderId="1" xfId="5" applyFont="1" applyFill="1" applyBorder="1" applyAlignment="1">
      <alignment horizontal="center"/>
    </xf>
    <xf numFmtId="0" fontId="2" fillId="0" borderId="0" xfId="5" applyFont="1" applyFill="1" applyBorder="1" applyAlignment="1">
      <alignment horizontal="center"/>
    </xf>
    <xf numFmtId="0" fontId="3" fillId="0" borderId="0" xfId="5" applyFont="1" applyFill="1" applyAlignment="1">
      <alignment horizontal="center"/>
    </xf>
    <xf numFmtId="167" fontId="8" fillId="0" borderId="1" xfId="5" applyNumberFormat="1" applyFont="1" applyFill="1" applyBorder="1" applyAlignment="1" applyProtection="1">
      <alignment horizontal="right"/>
      <protection hidden="1"/>
    </xf>
    <xf numFmtId="164" fontId="8" fillId="0" borderId="1" xfId="5" applyNumberFormat="1" applyFont="1" applyFill="1" applyBorder="1" applyAlignment="1">
      <alignment horizontal="right"/>
    </xf>
    <xf numFmtId="167" fontId="7" fillId="0" borderId="1" xfId="5" applyNumberFormat="1" applyFont="1" applyFill="1" applyBorder="1" applyAlignment="1" applyProtection="1">
      <alignment horizontal="right"/>
      <protection hidden="1"/>
    </xf>
    <xf numFmtId="164" fontId="7" fillId="0" borderId="1" xfId="5" applyNumberFormat="1" applyFont="1" applyFill="1" applyBorder="1" applyAlignment="1">
      <alignment horizontal="right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6"/>
  <sheetViews>
    <sheetView showZeros="0" tabSelected="1" view="pageBreakPreview" zoomScale="70" zoomScaleNormal="70" zoomScaleSheetLayoutView="70" zoomScalePageLayoutView="55" workbookViewId="0">
      <pane xSplit="3" ySplit="6" topLeftCell="D16" activePane="bottomRight" state="frozenSplit"/>
      <selection activeCell="B1" sqref="B1"/>
      <selection pane="topRight" activeCell="D1" sqref="D1"/>
      <selection pane="bottomLeft" activeCell="B8" sqref="B8"/>
      <selection pane="bottomRight" activeCell="H15" sqref="H15"/>
    </sheetView>
  </sheetViews>
  <sheetFormatPr defaultRowHeight="15.75"/>
  <cols>
    <col min="1" max="1" width="4.7109375" style="15" customWidth="1"/>
    <col min="2" max="2" width="152.85546875" style="2" customWidth="1"/>
    <col min="3" max="3" width="16.140625" style="26" customWidth="1"/>
    <col min="4" max="4" width="16.140625" style="4" customWidth="1"/>
    <col min="5" max="5" width="20" style="4" customWidth="1"/>
    <col min="6" max="7" width="16.85546875" style="4" customWidth="1"/>
    <col min="8" max="8" width="15" style="4" customWidth="1"/>
    <col min="9" max="16384" width="9.140625" style="4"/>
  </cols>
  <sheetData>
    <row r="1" spans="1:17" ht="29.25" customHeight="1">
      <c r="A1" s="1"/>
      <c r="C1" s="25"/>
      <c r="D1" s="3"/>
      <c r="E1" s="3"/>
      <c r="F1" s="3"/>
      <c r="G1" s="3"/>
      <c r="H1" s="3"/>
    </row>
    <row r="2" spans="1:17" s="5" customFormat="1" ht="111.75" customHeight="1">
      <c r="A2" s="31" t="s">
        <v>24</v>
      </c>
      <c r="B2" s="31"/>
      <c r="C2" s="31"/>
      <c r="D2" s="31"/>
      <c r="E2" s="31"/>
      <c r="F2" s="31"/>
      <c r="G2" s="31"/>
      <c r="H2" s="31"/>
    </row>
    <row r="3" spans="1:17" ht="21.75" customHeight="1">
      <c r="A3" s="1"/>
      <c r="B3" s="6"/>
      <c r="C3" s="25"/>
      <c r="D3" s="3"/>
      <c r="E3" s="3"/>
      <c r="F3" s="3"/>
      <c r="G3" s="3"/>
      <c r="H3" s="7" t="s">
        <v>0</v>
      </c>
      <c r="Q3" s="5"/>
    </row>
    <row r="4" spans="1:17" s="8" customFormat="1" ht="44.25" customHeight="1">
      <c r="A4" s="32" t="s">
        <v>1</v>
      </c>
      <c r="B4" s="33" t="s">
        <v>2</v>
      </c>
      <c r="C4" s="34" t="s">
        <v>3</v>
      </c>
      <c r="D4" s="22" t="s">
        <v>5</v>
      </c>
      <c r="E4" s="32" t="s">
        <v>13</v>
      </c>
      <c r="F4" s="32"/>
      <c r="G4" s="35"/>
      <c r="H4" s="32" t="s">
        <v>12</v>
      </c>
    </row>
    <row r="5" spans="1:17" s="8" customFormat="1" ht="85.5" customHeight="1">
      <c r="A5" s="32"/>
      <c r="B5" s="33"/>
      <c r="C5" s="34"/>
      <c r="D5" s="21" t="s">
        <v>25</v>
      </c>
      <c r="E5" s="21" t="s">
        <v>9</v>
      </c>
      <c r="F5" s="21" t="s">
        <v>26</v>
      </c>
      <c r="G5" s="21" t="s">
        <v>10</v>
      </c>
      <c r="H5" s="32"/>
    </row>
    <row r="6" spans="1:17" ht="9.75" hidden="1" customHeight="1">
      <c r="A6" s="22">
        <v>1</v>
      </c>
      <c r="B6" s="24">
        <v>2</v>
      </c>
      <c r="C6" s="24"/>
      <c r="D6" s="24"/>
      <c r="E6" s="24"/>
      <c r="F6" s="24"/>
      <c r="G6" s="24"/>
      <c r="H6" s="24"/>
    </row>
    <row r="7" spans="1:17" ht="15" customHeight="1">
      <c r="A7" s="22"/>
      <c r="B7" s="24"/>
      <c r="C7" s="24"/>
      <c r="D7" s="24"/>
      <c r="E7" s="24"/>
      <c r="F7" s="24"/>
      <c r="G7" s="24"/>
      <c r="H7" s="24"/>
    </row>
    <row r="8" spans="1:17" ht="18.75">
      <c r="A8" s="9">
        <v>1</v>
      </c>
      <c r="B8" s="16" t="s">
        <v>6</v>
      </c>
      <c r="C8" s="11">
        <v>1100000000</v>
      </c>
      <c r="D8" s="27">
        <f>SUM(D9:D22)</f>
        <v>267.90000000000003</v>
      </c>
      <c r="E8" s="28">
        <f>SUM(E9:E25)</f>
        <v>5935.0999999999995</v>
      </c>
      <c r="F8" s="28">
        <f>SUM(F9:F22)</f>
        <v>1017.8</v>
      </c>
      <c r="G8" s="28">
        <f>SUM(G9:G22)</f>
        <v>180.1701063987164</v>
      </c>
      <c r="H8" s="28">
        <f>F8/D8*100</f>
        <v>379.91787980589766</v>
      </c>
    </row>
    <row r="9" spans="1:17" ht="37.5">
      <c r="A9" s="12"/>
      <c r="B9" s="20" t="s">
        <v>29</v>
      </c>
      <c r="C9" s="13">
        <v>1100010080</v>
      </c>
      <c r="D9" s="29"/>
      <c r="E9" s="30">
        <v>26.2</v>
      </c>
      <c r="F9" s="30">
        <v>0</v>
      </c>
      <c r="G9" s="30"/>
      <c r="H9" s="30"/>
    </row>
    <row r="10" spans="1:17" ht="37.5">
      <c r="A10" s="12"/>
      <c r="B10" s="18" t="s">
        <v>36</v>
      </c>
      <c r="C10" s="13">
        <v>1120005010</v>
      </c>
      <c r="D10" s="29"/>
      <c r="E10" s="30">
        <v>23</v>
      </c>
      <c r="F10" s="30">
        <v>23</v>
      </c>
      <c r="G10" s="30">
        <f>F10/E10*100</f>
        <v>100</v>
      </c>
      <c r="H10" s="30"/>
    </row>
    <row r="11" spans="1:17" ht="37.5">
      <c r="A11" s="12"/>
      <c r="B11" s="17" t="s">
        <v>11</v>
      </c>
      <c r="C11" s="13">
        <v>1130010140</v>
      </c>
      <c r="D11" s="29">
        <v>4.4000000000000004</v>
      </c>
      <c r="E11" s="30"/>
      <c r="F11" s="30"/>
      <c r="G11" s="30"/>
      <c r="H11" s="30">
        <f>F11/D11*100</f>
        <v>0</v>
      </c>
    </row>
    <row r="12" spans="1:17" ht="18.75">
      <c r="A12" s="12"/>
      <c r="B12" s="17" t="s">
        <v>18</v>
      </c>
      <c r="C12" s="13" t="s">
        <v>7</v>
      </c>
      <c r="D12" s="29">
        <v>5</v>
      </c>
      <c r="E12" s="30">
        <v>10</v>
      </c>
      <c r="F12" s="30"/>
      <c r="G12" s="30">
        <f t="shared" ref="G12:G22" si="0">F12/E12*100</f>
        <v>0</v>
      </c>
      <c r="H12" s="30"/>
    </row>
    <row r="13" spans="1:17" ht="37.5">
      <c r="A13" s="12"/>
      <c r="B13" s="17" t="s">
        <v>23</v>
      </c>
      <c r="C13" s="13">
        <v>1140010020</v>
      </c>
      <c r="D13" s="29"/>
      <c r="E13" s="30">
        <v>271.5</v>
      </c>
      <c r="F13" s="30">
        <v>34.5</v>
      </c>
      <c r="G13" s="30">
        <f t="shared" si="0"/>
        <v>12.707182320441991</v>
      </c>
      <c r="H13" s="30"/>
    </row>
    <row r="14" spans="1:17" ht="18.75">
      <c r="A14" s="12"/>
      <c r="B14" s="17" t="s">
        <v>8</v>
      </c>
      <c r="C14" s="13">
        <v>1140010040</v>
      </c>
      <c r="D14" s="29">
        <v>29.7</v>
      </c>
      <c r="E14" s="30">
        <v>50</v>
      </c>
      <c r="F14" s="30">
        <v>5.4</v>
      </c>
      <c r="G14" s="30">
        <f t="shared" si="0"/>
        <v>10.8</v>
      </c>
      <c r="H14" s="30">
        <f>F14/D14*100</f>
        <v>18.181818181818183</v>
      </c>
    </row>
    <row r="15" spans="1:17" ht="37.5">
      <c r="A15" s="12"/>
      <c r="B15" s="20" t="s">
        <v>31</v>
      </c>
      <c r="C15" s="13">
        <v>1140010050</v>
      </c>
      <c r="D15" s="29"/>
      <c r="E15" s="30">
        <v>30.2</v>
      </c>
      <c r="F15" s="30"/>
      <c r="G15" s="30">
        <f t="shared" si="0"/>
        <v>0</v>
      </c>
      <c r="H15" s="30"/>
    </row>
    <row r="16" spans="1:17" ht="37.5">
      <c r="A16" s="12"/>
      <c r="B16" s="18" t="s">
        <v>19</v>
      </c>
      <c r="C16" s="13" t="s">
        <v>20</v>
      </c>
      <c r="D16" s="29"/>
      <c r="E16" s="30">
        <v>29</v>
      </c>
      <c r="F16" s="30"/>
      <c r="G16" s="30">
        <f t="shared" si="0"/>
        <v>0</v>
      </c>
      <c r="H16" s="30"/>
    </row>
    <row r="17" spans="1:8" ht="75">
      <c r="A17" s="12"/>
      <c r="B17" s="20" t="s">
        <v>32</v>
      </c>
      <c r="C17" s="36">
        <v>1150000020</v>
      </c>
      <c r="D17" s="29"/>
      <c r="E17" s="30">
        <v>1800</v>
      </c>
      <c r="F17" s="30"/>
      <c r="G17" s="30">
        <f t="shared" si="0"/>
        <v>0</v>
      </c>
      <c r="H17" s="30"/>
    </row>
    <row r="18" spans="1:8" ht="18.75">
      <c r="A18" s="12"/>
      <c r="B18" s="23" t="s">
        <v>33</v>
      </c>
      <c r="C18" s="13">
        <v>1150000030</v>
      </c>
      <c r="D18" s="29"/>
      <c r="E18" s="30">
        <v>62.5</v>
      </c>
      <c r="F18" s="30"/>
      <c r="G18" s="30">
        <f t="shared" si="0"/>
        <v>0</v>
      </c>
      <c r="H18" s="30"/>
    </row>
    <row r="19" spans="1:8" ht="18.75">
      <c r="A19" s="12"/>
      <c r="B19" s="23" t="s">
        <v>34</v>
      </c>
      <c r="C19" s="13">
        <v>1150000040</v>
      </c>
      <c r="D19" s="29"/>
      <c r="E19" s="30">
        <v>357.1</v>
      </c>
      <c r="F19" s="30"/>
      <c r="G19" s="30"/>
      <c r="H19" s="30"/>
    </row>
    <row r="20" spans="1:8" ht="37.5">
      <c r="A20" s="12"/>
      <c r="B20" s="20" t="s">
        <v>30</v>
      </c>
      <c r="C20" s="13" t="s">
        <v>27</v>
      </c>
      <c r="D20" s="29"/>
      <c r="E20" s="30">
        <v>43</v>
      </c>
      <c r="F20" s="30"/>
      <c r="G20" s="30"/>
      <c r="H20" s="30"/>
    </row>
    <row r="21" spans="1:8" ht="18.75">
      <c r="A21" s="12"/>
      <c r="B21" s="17" t="s">
        <v>21</v>
      </c>
      <c r="C21" s="13">
        <v>1160000300</v>
      </c>
      <c r="D21" s="29"/>
      <c r="E21" s="30">
        <v>612</v>
      </c>
      <c r="F21" s="30">
        <v>14.6</v>
      </c>
      <c r="G21" s="30">
        <f t="shared" si="0"/>
        <v>2.3856209150326797</v>
      </c>
      <c r="H21" s="30"/>
    </row>
    <row r="22" spans="1:8" ht="18.75">
      <c r="A22" s="12"/>
      <c r="B22" s="17" t="s">
        <v>22</v>
      </c>
      <c r="C22" s="13">
        <v>1170000010</v>
      </c>
      <c r="D22" s="29">
        <v>228.8</v>
      </c>
      <c r="E22" s="30">
        <v>1732.4</v>
      </c>
      <c r="F22" s="30">
        <v>940.3</v>
      </c>
      <c r="G22" s="30">
        <f t="shared" si="0"/>
        <v>54.27730316324174</v>
      </c>
      <c r="H22" s="30">
        <f>F22/D22*100</f>
        <v>410.97027972027968</v>
      </c>
    </row>
    <row r="23" spans="1:8" ht="18.75">
      <c r="A23" s="12"/>
      <c r="B23" s="20" t="s">
        <v>15</v>
      </c>
      <c r="C23" s="13" t="s">
        <v>16</v>
      </c>
      <c r="D23" s="29"/>
      <c r="E23" s="30">
        <v>95</v>
      </c>
      <c r="F23" s="30"/>
      <c r="G23" s="30"/>
      <c r="H23" s="30"/>
    </row>
    <row r="24" spans="1:8" ht="37.5">
      <c r="A24" s="12"/>
      <c r="B24" s="18" t="s">
        <v>35</v>
      </c>
      <c r="C24" s="13" t="s">
        <v>28</v>
      </c>
      <c r="D24" s="29"/>
      <c r="E24" s="30">
        <v>703.2</v>
      </c>
      <c r="F24" s="30"/>
      <c r="G24" s="30"/>
      <c r="H24" s="30"/>
    </row>
    <row r="25" spans="1:8" ht="56.25">
      <c r="A25" s="12"/>
      <c r="B25" s="20" t="s">
        <v>14</v>
      </c>
      <c r="C25" s="13" t="s">
        <v>17</v>
      </c>
      <c r="D25" s="29"/>
      <c r="E25" s="30">
        <v>90</v>
      </c>
      <c r="F25" s="30"/>
      <c r="G25" s="30"/>
      <c r="H25" s="30"/>
    </row>
    <row r="26" spans="1:8" ht="18.75">
      <c r="A26" s="9"/>
      <c r="B26" s="10" t="s">
        <v>4</v>
      </c>
      <c r="C26" s="11"/>
      <c r="D26" s="19">
        <f>SUM(D9:D22)</f>
        <v>267.90000000000003</v>
      </c>
      <c r="E26" s="14">
        <f>E8</f>
        <v>5935.0999999999995</v>
      </c>
      <c r="F26" s="14">
        <f>F8</f>
        <v>1017.8</v>
      </c>
      <c r="G26" s="14">
        <f>G8</f>
        <v>180.1701063987164</v>
      </c>
      <c r="H26" s="14">
        <f>F26/D26*100</f>
        <v>379.91787980589766</v>
      </c>
    </row>
  </sheetData>
  <autoFilter ref="A6:H22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квартал</vt:lpstr>
      <vt:lpstr>'1 квартал'!Заголовки_для_печати</vt:lpstr>
      <vt:lpstr>'1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2017-07-18T07:37:51Z</cp:lastPrinted>
  <dcterms:created xsi:type="dcterms:W3CDTF">2015-11-03T08:48:51Z</dcterms:created>
  <dcterms:modified xsi:type="dcterms:W3CDTF">2017-07-18T07:44:48Z</dcterms:modified>
</cp:coreProperties>
</file>